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xtCloud\Image Share\Информатика\П319\"/>
    </mc:Choice>
  </mc:AlternateContent>
  <xr:revisionPtr revIDLastSave="0" documentId="13_ncr:1_{5729132B-59F7-4F10-915C-25884164B9F3}" xr6:coauthVersionLast="47" xr6:coauthVersionMax="47" xr10:uidLastSave="{00000000-0000-0000-0000-000000000000}"/>
  <bookViews>
    <workbookView xWindow="-120" yWindow="-120" windowWidth="29040" windowHeight="15840" xr2:uid="{0E4AA378-718B-40DF-B90F-44B807C100C3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F55" i="1"/>
  <c r="F56" i="1"/>
  <c r="F57" i="1"/>
  <c r="F58" i="1"/>
  <c r="F59" i="1"/>
  <c r="F60" i="1"/>
  <c r="F61" i="1"/>
  <c r="F62" i="1"/>
  <c r="F53" i="1"/>
  <c r="C11" i="1"/>
  <c r="D9" i="1" s="1"/>
  <c r="D8" i="1" l="1"/>
  <c r="D10" i="1"/>
  <c r="D6" i="1"/>
  <c r="D7" i="1"/>
</calcChain>
</file>

<file path=xl/sharedStrings.xml><?xml version="1.0" encoding="utf-8"?>
<sst xmlns="http://schemas.openxmlformats.org/spreadsheetml/2006/main" count="32" uniqueCount="31">
  <si>
    <t>Беговые тренировочные нагрузки</t>
  </si>
  <si>
    <t>№</t>
  </si>
  <si>
    <t>Беговые нагрузки</t>
  </si>
  <si>
    <t>Объем, км</t>
  </si>
  <si>
    <t>%</t>
  </si>
  <si>
    <t>∑</t>
  </si>
  <si>
    <t>Бег восстановительный</t>
  </si>
  <si>
    <t>Бег в аэробном режиме</t>
  </si>
  <si>
    <t>Бег в смешанном режиме</t>
  </si>
  <si>
    <t>Бег в анаэробном режиме</t>
  </si>
  <si>
    <t>Бег с максимальной скоростью</t>
  </si>
  <si>
    <t>Общий объем беговых нагрузок</t>
  </si>
  <si>
    <t>Задание 1</t>
  </si>
  <si>
    <t>Задание 2</t>
  </si>
  <si>
    <t>Фамилия И</t>
  </si>
  <si>
    <t>Р1</t>
  </si>
  <si>
    <t>Р2</t>
  </si>
  <si>
    <t>Р3</t>
  </si>
  <si>
    <t>Индекс Руфье-Диксона</t>
  </si>
  <si>
    <t>Показатели ЧСС, уд/мин</t>
  </si>
  <si>
    <t>Иванов А.</t>
  </si>
  <si>
    <t>Петров И.</t>
  </si>
  <si>
    <t>Сидоров А.</t>
  </si>
  <si>
    <t>Николаев О.</t>
  </si>
  <si>
    <t>Козлов Р.</t>
  </si>
  <si>
    <t>Локтев П.</t>
  </si>
  <si>
    <t>Долгов Б.</t>
  </si>
  <si>
    <t>Фролов А.</t>
  </si>
  <si>
    <t>Мохов Л.</t>
  </si>
  <si>
    <t>Лаптев М.</t>
  </si>
  <si>
    <t>Протокол оценки физической работоспособности по методу  Руфье-Диксона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</si>
</sst>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Индекс Руфье-Диксона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lt1"/>
            </a:solidFill>
            <a:ln w="19050">
              <a:solidFill>
                <a:schemeClr val="accent1"/>
              </a:solidFill>
            </a:ln>
            <a:effectLst/>
          </c:spPr>
          <c:dPt>
            <c:idx val="0"/>
            <c:bubble3D val="0"/>
            <c:explosion val="6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D7-4000-8424-6DF3169C1AD7}"/>
              </c:ext>
            </c:extLst>
          </c:dPt>
          <c:dPt>
            <c:idx val="1"/>
            <c:bubble3D val="0"/>
            <c:explosion val="7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D7-4000-8424-6DF3169C1AD7}"/>
              </c:ext>
            </c:extLst>
          </c:dPt>
          <c:dPt>
            <c:idx val="2"/>
            <c:bubble3D val="0"/>
            <c:explosion val="7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8D7-4000-8424-6DF3169C1AD7}"/>
              </c:ext>
            </c:extLst>
          </c:dPt>
          <c:dPt>
            <c:idx val="3"/>
            <c:bubble3D val="0"/>
            <c:explosion val="8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8D7-4000-8424-6DF3169C1AD7}"/>
              </c:ext>
            </c:extLst>
          </c:dPt>
          <c:dPt>
            <c:idx val="4"/>
            <c:bubble3D val="0"/>
            <c:explosion val="9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D7-4000-8424-6DF3169C1AD7}"/>
              </c:ext>
            </c:extLst>
          </c:dPt>
          <c:dPt>
            <c:idx val="5"/>
            <c:bubble3D val="0"/>
            <c:explosion val="8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88D7-4000-8424-6DF3169C1AD7}"/>
              </c:ext>
            </c:extLst>
          </c:dPt>
          <c:dPt>
            <c:idx val="6"/>
            <c:bubble3D val="0"/>
            <c:explosion val="4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8D7-4000-8424-6DF3169C1AD7}"/>
              </c:ext>
            </c:extLst>
          </c:dPt>
          <c:dPt>
            <c:idx val="7"/>
            <c:bubble3D val="0"/>
            <c:explosion val="6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8D7-4000-8424-6DF3169C1AD7}"/>
              </c:ext>
            </c:extLst>
          </c:dPt>
          <c:dPt>
            <c:idx val="8"/>
            <c:bubble3D val="0"/>
            <c:explosion val="6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8D7-4000-8424-6DF3169C1AD7}"/>
              </c:ext>
            </c:extLst>
          </c:dPt>
          <c:dPt>
            <c:idx val="9"/>
            <c:bubble3D val="0"/>
            <c:explosion val="9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D7-4000-8424-6DF3169C1A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Лист1!$B$53:$B$62</c:f>
              <c:strCache>
                <c:ptCount val="10"/>
                <c:pt idx="0">
                  <c:v>Иванов А.</c:v>
                </c:pt>
                <c:pt idx="1">
                  <c:v>Петров И.</c:v>
                </c:pt>
                <c:pt idx="2">
                  <c:v>Сидоров А.</c:v>
                </c:pt>
                <c:pt idx="3">
                  <c:v>Николаев О.</c:v>
                </c:pt>
                <c:pt idx="4">
                  <c:v>Козлов Р.</c:v>
                </c:pt>
                <c:pt idx="5">
                  <c:v>Локтев П.</c:v>
                </c:pt>
                <c:pt idx="6">
                  <c:v>Долгов Б.</c:v>
                </c:pt>
                <c:pt idx="7">
                  <c:v>Фролов А.</c:v>
                </c:pt>
                <c:pt idx="8">
                  <c:v>Мохов Л.</c:v>
                </c:pt>
                <c:pt idx="9">
                  <c:v>Лаптев М.</c:v>
                </c:pt>
              </c:strCache>
            </c:strRef>
          </c:cat>
          <c:val>
            <c:numRef>
              <c:f>Лист1!$F$53:$F$62</c:f>
              <c:numCache>
                <c:formatCode>General</c:formatCode>
                <c:ptCount val="10"/>
                <c:pt idx="0">
                  <c:v>5.9</c:v>
                </c:pt>
                <c:pt idx="1">
                  <c:v>5.4</c:v>
                </c:pt>
                <c:pt idx="2">
                  <c:v>6.7</c:v>
                </c:pt>
                <c:pt idx="3">
                  <c:v>6.6</c:v>
                </c:pt>
                <c:pt idx="4">
                  <c:v>5.8</c:v>
                </c:pt>
                <c:pt idx="5">
                  <c:v>6.4</c:v>
                </c:pt>
                <c:pt idx="6">
                  <c:v>5.5</c:v>
                </c:pt>
                <c:pt idx="7">
                  <c:v>5.8</c:v>
                </c:pt>
                <c:pt idx="8">
                  <c:v>6.5</c:v>
                </c:pt>
                <c:pt idx="9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7-4000-8424-6DF3169C1AD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Индекс Руфье-Диксона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Лист1!$B$53:$B$62</c:f>
              <c:strCache>
                <c:ptCount val="10"/>
                <c:pt idx="0">
                  <c:v>Иванов А.</c:v>
                </c:pt>
                <c:pt idx="1">
                  <c:v>Петров И.</c:v>
                </c:pt>
                <c:pt idx="2">
                  <c:v>Сидоров А.</c:v>
                </c:pt>
                <c:pt idx="3">
                  <c:v>Николаев О.</c:v>
                </c:pt>
                <c:pt idx="4">
                  <c:v>Козлов Р.</c:v>
                </c:pt>
                <c:pt idx="5">
                  <c:v>Локтев П.</c:v>
                </c:pt>
                <c:pt idx="6">
                  <c:v>Долгов Б.</c:v>
                </c:pt>
                <c:pt idx="7">
                  <c:v>Фролов А.</c:v>
                </c:pt>
                <c:pt idx="8">
                  <c:v>Мохов Л.</c:v>
                </c:pt>
                <c:pt idx="9">
                  <c:v>Лаптев М.</c:v>
                </c:pt>
              </c:strCache>
            </c:strRef>
          </c:cat>
          <c:val>
            <c:numRef>
              <c:f>Лист1!$F$53:$F$62</c:f>
              <c:numCache>
                <c:formatCode>General</c:formatCode>
                <c:ptCount val="10"/>
                <c:pt idx="0">
                  <c:v>5.9</c:v>
                </c:pt>
                <c:pt idx="1">
                  <c:v>5.4</c:v>
                </c:pt>
                <c:pt idx="2">
                  <c:v>6.7</c:v>
                </c:pt>
                <c:pt idx="3">
                  <c:v>6.6</c:v>
                </c:pt>
                <c:pt idx="4">
                  <c:v>5.8</c:v>
                </c:pt>
                <c:pt idx="5">
                  <c:v>6.4</c:v>
                </c:pt>
                <c:pt idx="6">
                  <c:v>5.5</c:v>
                </c:pt>
                <c:pt idx="7">
                  <c:v>5.8</c:v>
                </c:pt>
                <c:pt idx="8">
                  <c:v>6.5</c:v>
                </c:pt>
                <c:pt idx="9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2-45ED-B645-1DB444FEA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4509616"/>
        <c:axId val="724379328"/>
      </c:barChart>
      <c:catAx>
        <c:axId val="444509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4379328"/>
        <c:crosses val="autoZero"/>
        <c:auto val="1"/>
        <c:lblAlgn val="ctr"/>
        <c:lblOffset val="100"/>
        <c:noMultiLvlLbl val="0"/>
      </c:catAx>
      <c:valAx>
        <c:axId val="724379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450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Объем, км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Лист1!$B$6:$B$11</c:f>
              <c:strCache>
                <c:ptCount val="6"/>
                <c:pt idx="0">
                  <c:v>Бег восстановительный</c:v>
                </c:pt>
                <c:pt idx="1">
                  <c:v>Бег в аэробном режиме</c:v>
                </c:pt>
                <c:pt idx="2">
                  <c:v>Бег в смешанном режиме</c:v>
                </c:pt>
                <c:pt idx="3">
                  <c:v>Бег в анаэробном режиме</c:v>
                </c:pt>
                <c:pt idx="4">
                  <c:v>Бег с максимальной скоростью</c:v>
                </c:pt>
                <c:pt idx="5">
                  <c:v>Общий объем беговых нагрузок</c:v>
                </c:pt>
              </c:strCache>
            </c:strRef>
          </c:cat>
          <c:val>
            <c:numRef>
              <c:f>Лист1!$C$6:$C$11</c:f>
              <c:numCache>
                <c:formatCode>0.0</c:formatCode>
                <c:ptCount val="6"/>
                <c:pt idx="0">
                  <c:v>12</c:v>
                </c:pt>
                <c:pt idx="1">
                  <c:v>45.5</c:v>
                </c:pt>
                <c:pt idx="2">
                  <c:v>8.4</c:v>
                </c:pt>
                <c:pt idx="3">
                  <c:v>4.2</c:v>
                </c:pt>
                <c:pt idx="4">
                  <c:v>1.2</c:v>
                </c:pt>
                <c:pt idx="5">
                  <c:v>71.300000000000011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E0-4B25-B80F-6D2D5B413A85}"/>
            </c:ext>
          </c:extLst>
        </c:ser>
        <c:ser>
          <c:idx val="1"/>
          <c:order val="1"/>
          <c:tx>
            <c:v>%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Лист1!$B$6:$B$11</c:f>
              <c:strCache>
                <c:ptCount val="6"/>
                <c:pt idx="0">
                  <c:v>Бег восстановительный</c:v>
                </c:pt>
                <c:pt idx="1">
                  <c:v>Бег в аэробном режиме</c:v>
                </c:pt>
                <c:pt idx="2">
                  <c:v>Бег в смешанном режиме</c:v>
                </c:pt>
                <c:pt idx="3">
                  <c:v>Бег в анаэробном режиме</c:v>
                </c:pt>
                <c:pt idx="4">
                  <c:v>Бег с максимальной скоростью</c:v>
                </c:pt>
                <c:pt idx="5">
                  <c:v>Общий объем беговых нагрузок</c:v>
                </c:pt>
              </c:strCache>
            </c:strRef>
          </c:cat>
          <c:val>
            <c:numRef>
              <c:f>Лист1!$D$6:$D$11</c:f>
              <c:numCache>
                <c:formatCode>0.00</c:formatCode>
                <c:ptCount val="6"/>
                <c:pt idx="0">
                  <c:v>16.830294530154273</c:v>
                </c:pt>
                <c:pt idx="1">
                  <c:v>63.814866760168286</c:v>
                </c:pt>
                <c:pt idx="2">
                  <c:v>11.781206171107993</c:v>
                </c:pt>
                <c:pt idx="3">
                  <c:v>5.8906030855539964</c:v>
                </c:pt>
                <c:pt idx="4">
                  <c:v>1.6830294530154273</c:v>
                </c:pt>
                <c:pt idx="5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E0-4B25-B80F-6D2D5B413A8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14165056"/>
        <c:axId val="714153056"/>
      </c:barChart>
      <c:catAx>
        <c:axId val="714165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4153056"/>
        <c:crosses val="autoZero"/>
        <c:auto val="1"/>
        <c:lblAlgn val="ctr"/>
        <c:lblOffset val="100"/>
        <c:noMultiLvlLbl val="0"/>
      </c:catAx>
      <c:valAx>
        <c:axId val="7141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416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Беговые тренировочные нагрузки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Лист1!$C$5</c:f>
              <c:strCache>
                <c:ptCount val="1"/>
                <c:pt idx="0">
                  <c:v>Объем, км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Лист1!$B$6:$B$11</c:f>
              <c:strCache>
                <c:ptCount val="6"/>
                <c:pt idx="0">
                  <c:v>Бег восстановительный</c:v>
                </c:pt>
                <c:pt idx="1">
                  <c:v>Бег в аэробном режиме</c:v>
                </c:pt>
                <c:pt idx="2">
                  <c:v>Бег в смешанном режиме</c:v>
                </c:pt>
                <c:pt idx="3">
                  <c:v>Бег в анаэробном режиме</c:v>
                </c:pt>
                <c:pt idx="4">
                  <c:v>Бег с максимальной скоростью</c:v>
                </c:pt>
                <c:pt idx="5">
                  <c:v>Общий объем беговых нагрузок</c:v>
                </c:pt>
              </c:strCache>
            </c:strRef>
          </c:cat>
          <c:val>
            <c:numRef>
              <c:f>Лист1!$C$6:$C$11</c:f>
              <c:numCache>
                <c:formatCode>0.0</c:formatCode>
                <c:ptCount val="6"/>
                <c:pt idx="0">
                  <c:v>12</c:v>
                </c:pt>
                <c:pt idx="1">
                  <c:v>45.5</c:v>
                </c:pt>
                <c:pt idx="2">
                  <c:v>8.4</c:v>
                </c:pt>
                <c:pt idx="3">
                  <c:v>4.2</c:v>
                </c:pt>
                <c:pt idx="4">
                  <c:v>1.2</c:v>
                </c:pt>
                <c:pt idx="5">
                  <c:v>71.300000000000011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3-4C3B-9C14-C925AC09E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5062896"/>
        <c:axId val="725060016"/>
      </c:barChart>
      <c:lineChart>
        <c:grouping val="standard"/>
        <c:varyColors val="0"/>
        <c:ser>
          <c:idx val="1"/>
          <c:order val="1"/>
          <c:tx>
            <c:strRef>
              <c:f>Лист1!$D$5</c:f>
              <c:strCache>
                <c:ptCount val="1"/>
                <c:pt idx="0">
                  <c:v>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Лист1!$B$6:$B$11</c:f>
              <c:strCache>
                <c:ptCount val="6"/>
                <c:pt idx="0">
                  <c:v>Бег восстановительный</c:v>
                </c:pt>
                <c:pt idx="1">
                  <c:v>Бег в аэробном режиме</c:v>
                </c:pt>
                <c:pt idx="2">
                  <c:v>Бег в смешанном режиме</c:v>
                </c:pt>
                <c:pt idx="3">
                  <c:v>Бег в анаэробном режиме</c:v>
                </c:pt>
                <c:pt idx="4">
                  <c:v>Бег с максимальной скоростью</c:v>
                </c:pt>
                <c:pt idx="5">
                  <c:v>Общий объем беговых нагрузок</c:v>
                </c:pt>
              </c:strCache>
            </c:strRef>
          </c:cat>
          <c:val>
            <c:numRef>
              <c:f>Лист1!$D$6:$D$11</c:f>
              <c:numCache>
                <c:formatCode>0.00</c:formatCode>
                <c:ptCount val="6"/>
                <c:pt idx="0">
                  <c:v>16.830294530154273</c:v>
                </c:pt>
                <c:pt idx="1">
                  <c:v>63.814866760168286</c:v>
                </c:pt>
                <c:pt idx="2">
                  <c:v>11.781206171107993</c:v>
                </c:pt>
                <c:pt idx="3">
                  <c:v>5.8906030855539964</c:v>
                </c:pt>
                <c:pt idx="4">
                  <c:v>1.6830294530154273</c:v>
                </c:pt>
                <c:pt idx="5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F3-4C3B-9C14-C925AC09E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071056"/>
        <c:axId val="725068176"/>
      </c:lineChart>
      <c:catAx>
        <c:axId val="72506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5060016"/>
        <c:crosses val="autoZero"/>
        <c:auto val="1"/>
        <c:lblAlgn val="ctr"/>
        <c:lblOffset val="100"/>
        <c:noMultiLvlLbl val="0"/>
      </c:catAx>
      <c:valAx>
        <c:axId val="72506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5062896"/>
        <c:crosses val="autoZero"/>
        <c:crossBetween val="between"/>
      </c:valAx>
      <c:valAx>
        <c:axId val="72506817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5071056"/>
        <c:crosses val="max"/>
        <c:crossBetween val="between"/>
      </c:valAx>
      <c:catAx>
        <c:axId val="72507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5068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38102</xdr:colOff>
      <xdr:row>76</xdr:row>
      <xdr:rowOff>123825</xdr:rowOff>
    </xdr:from>
    <xdr:to>
      <xdr:col>5</xdr:col>
      <xdr:colOff>600076</xdr:colOff>
      <xdr:row>91</xdr:row>
      <xdr:rowOff>133349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BBFFD24C-DC23-5567-F697-43CCA98454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47626</xdr:colOff>
      <xdr:row>62</xdr:row>
      <xdr:rowOff>23812</xdr:rowOff>
    </xdr:from>
    <xdr:to>
      <xdr:col>5</xdr:col>
      <xdr:colOff>609600</xdr:colOff>
      <xdr:row>76</xdr:row>
      <xdr:rowOff>100012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25B06B49-8097-FF74-51BC-7AC1608CC9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128587</xdr:colOff>
      <xdr:row>11</xdr:row>
      <xdr:rowOff>128587</xdr:rowOff>
    </xdr:from>
    <xdr:to>
      <xdr:col>3</xdr:col>
      <xdr:colOff>881062</xdr:colOff>
      <xdr:row>25</xdr:row>
      <xdr:rowOff>71437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13EF0843-6E65-C702-C997-5B642D9B77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119062</xdr:colOff>
      <xdr:row>26</xdr:row>
      <xdr:rowOff>138112</xdr:rowOff>
    </xdr:from>
    <xdr:to>
      <xdr:col>3</xdr:col>
      <xdr:colOff>871537</xdr:colOff>
      <xdr:row>40</xdr:row>
      <xdr:rowOff>176212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5F18CE9B-0036-5713-F2D1-477EBC3694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C21DD-EEBA-47EC-B5DD-F3CD4BDE48EB}">
  <dimension ref="A1:F62"/>
  <sheetViews>
    <sheetView tabSelected="1" topLeftCell="A31" workbookViewId="0">
      <selection activeCell="B50" sqref="B50"/>
    </sheetView>
  </sheetViews>
  <sheetFormatPr defaultRowHeight="15" x14ac:dyDescent="0.25"/>
  <cols>
    <col min="1" max="1" width="8.140625" customWidth="1"/>
    <col min="2" max="2" width="35.7109375" customWidth="1"/>
    <col min="3" max="5" width="13.42578125" customWidth="1"/>
    <col min="6" max="6" width="13.28515625" customWidth="1"/>
  </cols>
  <sheetData>
    <row r="1" spans="1:4" x14ac:dyDescent="0.25">
      <c r="A1" t="s">
        <v>12</v>
      </c>
    </row>
    <row r="3" spans="1:4" ht="18.75" x14ac:dyDescent="0.3">
      <c r="A3" s="14" t="s">
        <v>0</v>
      </c>
      <c r="B3" s="14"/>
      <c r="C3" s="14"/>
      <c r="D3" s="14"/>
    </row>
    <row r="4" spans="1:4" ht="18.75" x14ac:dyDescent="0.3">
      <c r="A4" s="2"/>
      <c r="B4" s="1"/>
      <c r="C4" s="1"/>
      <c r="D4" s="1"/>
    </row>
    <row r="5" spans="1:4" ht="27" customHeight="1" x14ac:dyDescent="0.25">
      <c r="A5" s="10" t="s">
        <v>1</v>
      </c>
      <c r="B5" s="10" t="s">
        <v>2</v>
      </c>
      <c r="C5" s="10" t="s">
        <v>3</v>
      </c>
      <c r="D5" s="10" t="s">
        <v>4</v>
      </c>
    </row>
    <row r="6" spans="1:4" ht="20.100000000000001" customHeight="1" x14ac:dyDescent="0.25">
      <c r="A6" s="3">
        <v>1</v>
      </c>
      <c r="B6" s="4" t="s">
        <v>6</v>
      </c>
      <c r="C6" s="6">
        <v>12</v>
      </c>
      <c r="D6" s="7">
        <f>C6/C11*100</f>
        <v>16.830294530154273</v>
      </c>
    </row>
    <row r="7" spans="1:4" ht="20.100000000000001" customHeight="1" x14ac:dyDescent="0.25">
      <c r="A7" s="3">
        <v>2</v>
      </c>
      <c r="B7" s="4" t="s">
        <v>7</v>
      </c>
      <c r="C7" s="6">
        <v>45.5</v>
      </c>
      <c r="D7" s="7">
        <f>C7/C11*D11</f>
        <v>63.814866760168286</v>
      </c>
    </row>
    <row r="8" spans="1:4" ht="20.100000000000001" customHeight="1" x14ac:dyDescent="0.25">
      <c r="A8" s="3">
        <v>3</v>
      </c>
      <c r="B8" s="4" t="s">
        <v>8</v>
      </c>
      <c r="C8" s="6">
        <v>8.4</v>
      </c>
      <c r="D8" s="7">
        <f>C8/C11*100</f>
        <v>11.781206171107993</v>
      </c>
    </row>
    <row r="9" spans="1:4" ht="20.100000000000001" customHeight="1" x14ac:dyDescent="0.25">
      <c r="A9" s="3">
        <v>4</v>
      </c>
      <c r="B9" s="4" t="s">
        <v>9</v>
      </c>
      <c r="C9" s="6">
        <v>4.2</v>
      </c>
      <c r="D9" s="7">
        <f>C9/C11*D11</f>
        <v>5.8906030855539964</v>
      </c>
    </row>
    <row r="10" spans="1:4" ht="20.100000000000001" customHeight="1" x14ac:dyDescent="0.25">
      <c r="A10" s="3">
        <v>5</v>
      </c>
      <c r="B10" s="4" t="s">
        <v>10</v>
      </c>
      <c r="C10" s="6">
        <v>1.2</v>
      </c>
      <c r="D10" s="7">
        <f>C10/C11*D11</f>
        <v>1.6830294530154273</v>
      </c>
    </row>
    <row r="11" spans="1:4" ht="20.100000000000001" customHeight="1" x14ac:dyDescent="0.25">
      <c r="A11" s="5" t="s">
        <v>5</v>
      </c>
      <c r="B11" s="4" t="s">
        <v>11</v>
      </c>
      <c r="C11" s="6">
        <f>SUM(C6:C10)</f>
        <v>71.300000000000011</v>
      </c>
      <c r="D11" s="3">
        <v>100</v>
      </c>
    </row>
    <row r="12" spans="1:4" ht="15.75" x14ac:dyDescent="0.25">
      <c r="A12" s="1"/>
      <c r="B12" s="1"/>
      <c r="C12" s="1"/>
      <c r="D12" s="1"/>
    </row>
    <row r="13" spans="1:4" ht="15.75" x14ac:dyDescent="0.25">
      <c r="A13" s="1"/>
      <c r="B13" s="1"/>
      <c r="C13" s="1"/>
      <c r="D13" s="1"/>
    </row>
    <row r="14" spans="1:4" ht="15.75" x14ac:dyDescent="0.25">
      <c r="A14" s="1"/>
      <c r="B14" s="1"/>
      <c r="C14" s="1"/>
      <c r="D14" s="1"/>
    </row>
    <row r="15" spans="1:4" ht="15.75" x14ac:dyDescent="0.25">
      <c r="A15" s="1"/>
      <c r="B15" s="1"/>
      <c r="C15" s="1"/>
      <c r="D15" s="1"/>
    </row>
    <row r="16" spans="1:4" ht="15.75" x14ac:dyDescent="0.25">
      <c r="A16" s="1"/>
      <c r="B16" s="1"/>
      <c r="C16" s="1"/>
      <c r="D16" s="1"/>
    </row>
    <row r="17" spans="1:4" ht="15.75" x14ac:dyDescent="0.25">
      <c r="A17" s="1"/>
      <c r="B17" s="1"/>
      <c r="C17" s="1"/>
      <c r="D17" s="1"/>
    </row>
    <row r="18" spans="1:4" ht="15.75" x14ac:dyDescent="0.25">
      <c r="A18" s="1"/>
      <c r="B18" s="1"/>
      <c r="C18" s="1"/>
      <c r="D18" s="1"/>
    </row>
    <row r="19" spans="1:4" ht="15.75" x14ac:dyDescent="0.25">
      <c r="A19" s="1"/>
      <c r="B19" s="1"/>
      <c r="C19" s="1"/>
      <c r="D19" s="1"/>
    </row>
    <row r="20" spans="1:4" ht="15.75" x14ac:dyDescent="0.25">
      <c r="A20" s="1"/>
      <c r="B20" s="1"/>
      <c r="C20" s="1"/>
      <c r="D20" s="1"/>
    </row>
    <row r="21" spans="1:4" ht="15.75" x14ac:dyDescent="0.25">
      <c r="A21" s="1"/>
      <c r="B21" s="1"/>
      <c r="C21" s="1"/>
      <c r="D21" s="1"/>
    </row>
    <row r="22" spans="1:4" ht="15.75" x14ac:dyDescent="0.25">
      <c r="A22" s="1"/>
      <c r="B22" s="1"/>
      <c r="C22" s="1"/>
      <c r="D22" s="1"/>
    </row>
    <row r="23" spans="1:4" ht="15.75" x14ac:dyDescent="0.25">
      <c r="A23" s="1"/>
      <c r="B23" s="1"/>
      <c r="C23" s="1"/>
      <c r="D23" s="1"/>
    </row>
    <row r="24" spans="1:4" ht="15.75" x14ac:dyDescent="0.25">
      <c r="A24" s="1"/>
      <c r="B24" s="1"/>
      <c r="C24" s="1"/>
      <c r="D24" s="1"/>
    </row>
    <row r="25" spans="1:4" ht="15.75" x14ac:dyDescent="0.25">
      <c r="A25" s="1"/>
      <c r="B25" s="1"/>
      <c r="C25" s="1"/>
      <c r="D25" s="1"/>
    </row>
    <row r="26" spans="1:4" ht="15.75" x14ac:dyDescent="0.25">
      <c r="A26" s="1"/>
      <c r="B26" s="1"/>
      <c r="C26" s="1"/>
      <c r="D26" s="1"/>
    </row>
    <row r="27" spans="1:4" ht="15.75" x14ac:dyDescent="0.25">
      <c r="A27" s="1"/>
      <c r="B27" s="1"/>
      <c r="C27" s="1"/>
      <c r="D27" s="1"/>
    </row>
    <row r="28" spans="1:4" ht="15.75" x14ac:dyDescent="0.25">
      <c r="A28" s="1"/>
      <c r="B28" s="1"/>
      <c r="C28" s="1"/>
      <c r="D28" s="1"/>
    </row>
    <row r="29" spans="1:4" ht="15.75" x14ac:dyDescent="0.25">
      <c r="A29" s="1"/>
      <c r="B29" s="1"/>
      <c r="C29" s="1"/>
      <c r="D29" s="1"/>
    </row>
    <row r="30" spans="1:4" ht="15.75" x14ac:dyDescent="0.25">
      <c r="A30" s="1"/>
      <c r="B30" s="1"/>
      <c r="C30" s="1"/>
      <c r="D30" s="1"/>
    </row>
    <row r="47" spans="1:1" x14ac:dyDescent="0.25">
      <c r="A47" t="s">
        <v>13</v>
      </c>
    </row>
    <row r="49" spans="1:6" ht="48.75" customHeight="1" x14ac:dyDescent="0.25">
      <c r="B49" s="11" t="s">
        <v>30</v>
      </c>
      <c r="C49" s="11"/>
      <c r="D49" s="11"/>
      <c r="E49" s="11"/>
    </row>
    <row r="50" spans="1:6" ht="12.75" customHeight="1" x14ac:dyDescent="0.3">
      <c r="B50" s="9"/>
      <c r="C50" s="9"/>
      <c r="D50" s="9"/>
      <c r="E50" s="8"/>
    </row>
    <row r="51" spans="1:6" x14ac:dyDescent="0.25">
      <c r="A51" s="13" t="s">
        <v>1</v>
      </c>
      <c r="B51" s="13" t="s">
        <v>14</v>
      </c>
      <c r="C51" s="15" t="s">
        <v>19</v>
      </c>
      <c r="D51" s="15"/>
      <c r="E51" s="15"/>
      <c r="F51" s="12" t="s">
        <v>18</v>
      </c>
    </row>
    <row r="52" spans="1:6" ht="29.25" customHeight="1" x14ac:dyDescent="0.25">
      <c r="A52" s="13"/>
      <c r="B52" s="13"/>
      <c r="C52" s="10" t="s">
        <v>15</v>
      </c>
      <c r="D52" s="10" t="s">
        <v>16</v>
      </c>
      <c r="E52" s="10" t="s">
        <v>17</v>
      </c>
      <c r="F52" s="12"/>
    </row>
    <row r="53" spans="1:6" ht="15.75" x14ac:dyDescent="0.25">
      <c r="A53" s="4">
        <v>1</v>
      </c>
      <c r="B53" s="4" t="s">
        <v>20</v>
      </c>
      <c r="C53" s="4">
        <v>73</v>
      </c>
      <c r="D53" s="4">
        <v>122</v>
      </c>
      <c r="E53" s="4">
        <v>80</v>
      </c>
      <c r="F53" s="3">
        <f>((D53-70)+(E53-C53))/10</f>
        <v>5.9</v>
      </c>
    </row>
    <row r="54" spans="1:6" ht="15.75" x14ac:dyDescent="0.25">
      <c r="A54" s="4">
        <v>2</v>
      </c>
      <c r="B54" s="4" t="s">
        <v>21</v>
      </c>
      <c r="C54" s="4">
        <v>75</v>
      </c>
      <c r="D54" s="4">
        <v>117</v>
      </c>
      <c r="E54" s="4">
        <v>82</v>
      </c>
      <c r="F54" s="3">
        <f t="shared" ref="F54:F62" si="0">((D54-70)+(E54-C54))/10</f>
        <v>5.4</v>
      </c>
    </row>
    <row r="55" spans="1:6" ht="15.75" x14ac:dyDescent="0.25">
      <c r="A55" s="4">
        <v>3</v>
      </c>
      <c r="B55" s="4" t="s">
        <v>22</v>
      </c>
      <c r="C55" s="4">
        <v>82</v>
      </c>
      <c r="D55" s="4">
        <v>129</v>
      </c>
      <c r="E55" s="4">
        <v>90</v>
      </c>
      <c r="F55" s="3">
        <f t="shared" si="0"/>
        <v>6.7</v>
      </c>
    </row>
    <row r="56" spans="1:6" ht="15.75" x14ac:dyDescent="0.25">
      <c r="A56" s="4">
        <v>4</v>
      </c>
      <c r="B56" s="4" t="s">
        <v>23</v>
      </c>
      <c r="C56" s="4">
        <v>75</v>
      </c>
      <c r="D56" s="4">
        <v>119</v>
      </c>
      <c r="E56" s="4">
        <v>92</v>
      </c>
      <c r="F56" s="3">
        <f t="shared" si="0"/>
        <v>6.6</v>
      </c>
    </row>
    <row r="57" spans="1:6" ht="15.75" x14ac:dyDescent="0.25">
      <c r="A57" s="4">
        <v>5</v>
      </c>
      <c r="B57" s="4" t="s">
        <v>24</v>
      </c>
      <c r="C57" s="4">
        <v>77</v>
      </c>
      <c r="D57" s="4">
        <v>120</v>
      </c>
      <c r="E57" s="4">
        <v>85</v>
      </c>
      <c r="F57" s="3">
        <f t="shared" si="0"/>
        <v>5.8</v>
      </c>
    </row>
    <row r="58" spans="1:6" ht="15.75" x14ac:dyDescent="0.25">
      <c r="A58" s="4">
        <v>6</v>
      </c>
      <c r="B58" s="4" t="s">
        <v>25</v>
      </c>
      <c r="C58" s="4">
        <v>76</v>
      </c>
      <c r="D58" s="4">
        <v>122</v>
      </c>
      <c r="E58" s="4">
        <v>88</v>
      </c>
      <c r="F58" s="3">
        <f t="shared" si="0"/>
        <v>6.4</v>
      </c>
    </row>
    <row r="59" spans="1:6" ht="15.75" x14ac:dyDescent="0.25">
      <c r="A59" s="4">
        <v>7</v>
      </c>
      <c r="B59" s="4" t="s">
        <v>26</v>
      </c>
      <c r="C59" s="4">
        <v>73</v>
      </c>
      <c r="D59" s="4">
        <v>120</v>
      </c>
      <c r="E59" s="4">
        <v>78</v>
      </c>
      <c r="F59" s="3">
        <f t="shared" si="0"/>
        <v>5.5</v>
      </c>
    </row>
    <row r="60" spans="1:6" ht="15.75" x14ac:dyDescent="0.25">
      <c r="A60" s="4">
        <v>8</v>
      </c>
      <c r="B60" s="4" t="s">
        <v>27</v>
      </c>
      <c r="C60" s="4">
        <v>72</v>
      </c>
      <c r="D60" s="4">
        <v>118</v>
      </c>
      <c r="E60" s="4">
        <v>82</v>
      </c>
      <c r="F60" s="3">
        <f t="shared" si="0"/>
        <v>5.8</v>
      </c>
    </row>
    <row r="61" spans="1:6" ht="15.75" x14ac:dyDescent="0.25">
      <c r="A61" s="4">
        <v>9</v>
      </c>
      <c r="B61" s="4" t="s">
        <v>28</v>
      </c>
      <c r="C61" s="4">
        <v>75</v>
      </c>
      <c r="D61" s="4">
        <v>125</v>
      </c>
      <c r="E61" s="4">
        <v>85</v>
      </c>
      <c r="F61" s="3">
        <f t="shared" si="0"/>
        <v>6.5</v>
      </c>
    </row>
    <row r="62" spans="1:6" ht="15.75" x14ac:dyDescent="0.25">
      <c r="A62" s="4">
        <v>10</v>
      </c>
      <c r="B62" s="4" t="s">
        <v>29</v>
      </c>
      <c r="C62" s="4">
        <v>80</v>
      </c>
      <c r="D62" s="4">
        <v>128</v>
      </c>
      <c r="E62" s="4">
        <v>90</v>
      </c>
      <c r="F62" s="3">
        <f t="shared" si="0"/>
        <v>6.8</v>
      </c>
    </row>
  </sheetData>
  <mergeCells count="6">
    <mergeCell ref="B49:E49"/>
    <mergeCell ref="F51:F52"/>
    <mergeCell ref="A51:A52"/>
    <mergeCell ref="B51:B52"/>
    <mergeCell ref="A3:D3"/>
    <mergeCell ref="C51:E51"/>
  </mergeCells>
  <pageMargins left="0.25" right="0.25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69E51B-D14F-491D-A946-F07AB8921A9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Lesyona</dc:creator>
  <cp:lastModifiedBy>Lesyona</cp:lastModifiedBy>
  <cp:lastPrinted>2024-06-21T20:00:43Z</cp:lastPrinted>
  <dcterms:created xsi:type="dcterms:W3CDTF">2024-06-21T19:00:22Z</dcterms:created>
  <dcterms:modified xsi:type="dcterms:W3CDTF">2024-06-21T20:08:58Z</dcterms:modified>
</cp:coreProperties>
</file>